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paulacorreia/Paula 2024/Avaliação de desempenho/Concurso Prof Coord ESAV/ENF/1ª Reunião/"/>
    </mc:Choice>
  </mc:AlternateContent>
  <xr:revisionPtr revIDLastSave="0" documentId="13_ncr:1_{AE55213E-3A23-0A45-97FD-7EBD950EBBF2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EV- Méritor absoluto" sheetId="11" r:id="rId1"/>
    <sheet name="EV- Méritor relativo " sheetId="8" r:id="rId2"/>
  </sheets>
  <definedNames>
    <definedName name="_xlnm.Print_Area" localSheetId="0">'EV- Méritor absoluto'!$A$1:$E$25</definedName>
    <definedName name="_xlnm.Print_Area" localSheetId="1">'EV- Méritor relativo 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8" l="1"/>
  <c r="G40" i="8"/>
  <c r="G42" i="8"/>
  <c r="G18" i="8"/>
  <c r="G15" i="8"/>
  <c r="G63" i="8"/>
  <c r="G62" i="8"/>
  <c r="G6" i="8"/>
  <c r="G8" i="8"/>
  <c r="G10" i="8"/>
  <c r="G5" i="8"/>
  <c r="G7" i="8"/>
  <c r="G41" i="8"/>
  <c r="G48" i="8"/>
  <c r="G31" i="8"/>
  <c r="G9" i="8"/>
  <c r="G11" i="8"/>
  <c r="G12" i="8"/>
  <c r="G13" i="8"/>
  <c r="G14" i="8"/>
  <c r="G16" i="8"/>
  <c r="G17" i="8"/>
  <c r="G19" i="8"/>
  <c r="G20" i="8"/>
  <c r="G29" i="8"/>
  <c r="G30" i="8"/>
  <c r="G32" i="8"/>
  <c r="G33" i="8"/>
  <c r="G21" i="8"/>
  <c r="G22" i="8"/>
  <c r="G23" i="8"/>
  <c r="G24" i="8"/>
  <c r="G25" i="8"/>
  <c r="G26" i="8"/>
  <c r="G27" i="8"/>
  <c r="G28" i="8"/>
  <c r="G38" i="8"/>
  <c r="G43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4" i="8"/>
  <c r="G65" i="8"/>
  <c r="G66" i="8"/>
  <c r="C76" i="8"/>
  <c r="C75" i="8"/>
  <c r="C74" i="8"/>
  <c r="G34" i="8" l="1"/>
  <c r="G36" i="8" s="1"/>
  <c r="D74" i="8" s="1"/>
  <c r="G44" i="8"/>
  <c r="G46" i="8" s="1"/>
  <c r="D75" i="8" s="1"/>
  <c r="G67" i="8"/>
  <c r="G69" i="8" s="1"/>
  <c r="D76" i="8" s="1"/>
  <c r="D77" i="8" l="1"/>
</calcChain>
</file>

<file path=xl/sharedStrings.xml><?xml version="1.0" encoding="utf-8"?>
<sst xmlns="http://schemas.openxmlformats.org/spreadsheetml/2006/main" count="191" uniqueCount="134">
  <si>
    <t xml:space="preserve">Classificação Final: </t>
  </si>
  <si>
    <t>Avaliação Curricular</t>
  </si>
  <si>
    <t>n.º atividades CV</t>
  </si>
  <si>
    <t>Publicação de artigos técnico-científicos em outras revistas com arbitragem ou capítulos de livros</t>
  </si>
  <si>
    <t>Publicação de artigos técnico-científicos em atas de congressos internacionais com arbitragem</t>
  </si>
  <si>
    <t>Publicação de artigos técnico-científicos em atas de congressos nacionais com arbitragem</t>
  </si>
  <si>
    <t>Autor ou coautor de livro técnico-científico</t>
  </si>
  <si>
    <t>1.3 Organização técnico-científica</t>
  </si>
  <si>
    <t>Membro Efetivo de unidades/grupos científicos financiados pela FCT com a classificação mínima de Muito Bom</t>
  </si>
  <si>
    <t>Membro de comissões científicas de congressos/seminários técnico-científicos internacionais</t>
  </si>
  <si>
    <t>Coorientação de Teses de Doutoramento (concluídas)</t>
  </si>
  <si>
    <t>Membro do Júri de Tese de Doutoramento</t>
  </si>
  <si>
    <t>Experiência docente no ensino superior politécnico ou universitário no âmbito da DSD</t>
  </si>
  <si>
    <t>Pró-Presidente de IP ou Pró-Reitor</t>
  </si>
  <si>
    <t xml:space="preserve">Subdiretor ou Vice-Presidente de Unidade Orgânica </t>
  </si>
  <si>
    <t>Coordenador/Diretor de curso</t>
  </si>
  <si>
    <t>Coordenador de programas de mobilidade internacional (tipo Erasmus)</t>
  </si>
  <si>
    <t>Membro de comissões organizadoras de congresso/seminários técnico-científicos internacionais</t>
  </si>
  <si>
    <t>Participação em comissões de trabalho</t>
  </si>
  <si>
    <t>Participação em programas de intercionalização (mobilidade, lecionação de unidade curricular com apoio a língua estrangeira, participação em reuniões internacionais como representante de uma instituição de ensino superior ou de uma Unidade Orgânica)</t>
  </si>
  <si>
    <t>Coordenação, execução e desenvolvimento de projetos ou atividades de caráter prático inseridos no ambiente socioprofissional, artístico e cultural e outras relevantes para a instituição</t>
  </si>
  <si>
    <t xml:space="preserve"> </t>
  </si>
  <si>
    <t>Membro de comissões científicas de congressos/seminários técnico-científicos nacionais</t>
  </si>
  <si>
    <t>Orientação de Dissertação/Projeto/Estágio de Mestrado (concluídas)</t>
  </si>
  <si>
    <t>Coorientação de Dissertação/Projeto/Estágio de Mestrado (concluídas)</t>
  </si>
  <si>
    <t>Coorientação de Projeto/Estágio/Trabalho final de curso de licenciatura (concluídos)</t>
  </si>
  <si>
    <t>Orientação de Projeto/Estágio/Trabalho final de curso de licenciatura (concluídos)</t>
  </si>
  <si>
    <t>1.4 Participação em júris de provas académicas</t>
  </si>
  <si>
    <t>Membro do Júri de Dissertação de Mestrado/Projeto</t>
  </si>
  <si>
    <t>Membro do Júri de Estágio/Projeto/Trabalho final de curso licenciatura</t>
  </si>
  <si>
    <t>1.5 Atividades de natureza profissional com relevância para a área</t>
  </si>
  <si>
    <t>Membro de comissões organizadoras de congresso/seminários técnico-científicos nacionais</t>
  </si>
  <si>
    <t>Responsável de outros projetos de investigação (concluídos)</t>
  </si>
  <si>
    <t>Responsável de outros projetos de investigação (em curso)</t>
  </si>
  <si>
    <t>Colaborador de outros projetos de investigação (concluídos)</t>
  </si>
  <si>
    <t>Colaborador de outros projetos de investigação (em curso)</t>
  </si>
  <si>
    <t>Pontuação por atividade</t>
  </si>
  <si>
    <t>Pontuação Corrigida</t>
  </si>
  <si>
    <t>Pontuação total do Item</t>
  </si>
  <si>
    <t>Pontuação máxima do Item</t>
  </si>
  <si>
    <t>Item</t>
  </si>
  <si>
    <t>pontuação por item</t>
  </si>
  <si>
    <t>por ano</t>
  </si>
  <si>
    <t>por evento</t>
  </si>
  <si>
    <t>p/atividade ou p/ano, no caso de ser uma atividade contínua</t>
  </si>
  <si>
    <t>por ação</t>
  </si>
  <si>
    <t>Lecionação de seminários, cursos e palestras (com duração inferior a 10 horas)</t>
  </si>
  <si>
    <t>por projeto</t>
  </si>
  <si>
    <t>por livro</t>
  </si>
  <si>
    <t>por artigo</t>
  </si>
  <si>
    <t>por coorientação</t>
  </si>
  <si>
    <t>por orientação</t>
  </si>
  <si>
    <t>por participação</t>
  </si>
  <si>
    <t>por prestação de serviço ou p/ ano no caso de ser uma atividade contínua</t>
  </si>
  <si>
    <t>por cada semestre de exp.</t>
  </si>
  <si>
    <t>por UC</t>
  </si>
  <si>
    <t>por UC distinta</t>
  </si>
  <si>
    <t>Presidente/Diretor de Departamento/Secção</t>
  </si>
  <si>
    <t>3.2 Outras atividades</t>
  </si>
  <si>
    <t>por participação em IES diferentes</t>
  </si>
  <si>
    <t>por projeto/atividade</t>
  </si>
  <si>
    <t xml:space="preserve">Participação em comissões para a criação, avaliação, acreditação de ciclos de estudo </t>
  </si>
  <si>
    <t>1.1 Projetos de investigação e Desenvolvimento</t>
  </si>
  <si>
    <t>Publicação de artigos em revista científica internacional indexadas no ISI/SCOPUS ou equivalente</t>
  </si>
  <si>
    <t>Revisor de artigos científicos em outras revistas com arbitragem</t>
  </si>
  <si>
    <t xml:space="preserve">1. Desempenho Técnico-Científico </t>
  </si>
  <si>
    <t>Publicações científicas com reconhecida relevância técnica ou científica (peer review ou outro sistema de reconhecimento)</t>
  </si>
  <si>
    <t>Participação em projetos de investigação com financiamento</t>
  </si>
  <si>
    <t>Orientação e/ou coorientação de trabalhos conducentes à obtenção de graus académicos</t>
  </si>
  <si>
    <t>Limiar</t>
  </si>
  <si>
    <t>≥5</t>
  </si>
  <si>
    <t>≥1</t>
  </si>
  <si>
    <t>Participação em júris de provas conducentes à obtenção de graus académicos</t>
  </si>
  <si>
    <t>Apresentações orais em eventos com reconhecida relevância técnica ou científica</t>
  </si>
  <si>
    <t>Requisitos de Mérito Absoluto</t>
  </si>
  <si>
    <t>2. Capacidade Pedagógica</t>
  </si>
  <si>
    <t>Experiência docente relevante</t>
  </si>
  <si>
    <t>≥2 UC e ≥ 5 anos</t>
  </si>
  <si>
    <t>Organização de cursos breves ou de outras formações não conferentes de grau</t>
  </si>
  <si>
    <t>Nível médio de satisfação dos estudantes</t>
  </si>
  <si>
    <t>≥3</t>
  </si>
  <si>
    <t>Publicações e materiais de apoio às atividades de ensino</t>
  </si>
  <si>
    <t>≥2</t>
  </si>
  <si>
    <t>Cursos de valorização da capacidade pedagógica, técnica e científica</t>
  </si>
  <si>
    <t xml:space="preserve">3. Outras atividades </t>
  </si>
  <si>
    <t>Membro do Conselho Técnico Científico, Conselho Pedagógico, Assembleia de Representantes ou outros órgãos da instituição, Diretor de curso de Licenciatura, Mestrado, Pós-Graduação, Coordenador de CTeSP; Coordenador da Componente de Formação em Contexto de Trabalho</t>
  </si>
  <si>
    <t>Organização de eventos técnico-científicos (comissão organizadora e/ou científica)</t>
  </si>
  <si>
    <t>Preparação e avaliação de cursos</t>
  </si>
  <si>
    <t>Participação em redes, associações, projetos comunitários e regionais e prestação de serviços</t>
  </si>
  <si>
    <t>Sistema de valoração - Mérito Relativo</t>
  </si>
  <si>
    <r>
      <rPr>
        <b/>
        <sz val="13"/>
        <color theme="1"/>
        <rFont val="Calibri"/>
        <family val="2"/>
        <scheme val="minor"/>
      </rPr>
      <t xml:space="preserve">1. </t>
    </r>
    <r>
      <rPr>
        <b/>
        <sz val="13"/>
        <color theme="1"/>
        <rFont val="Calibri (corpo)"/>
      </rPr>
      <t>Desempenho Técnico-Científico e Profissional</t>
    </r>
  </si>
  <si>
    <t xml:space="preserve">1.2. Publicações de carácter científico nas áreas disciplinares em que é aberto o concurso </t>
  </si>
  <si>
    <t>Revisor de artigos científicos em revista científica internacional indexadas no ISI/ SCOPUS ou equivalente</t>
  </si>
  <si>
    <t>Membro de Júri de Provas Públicas</t>
  </si>
  <si>
    <t>Prestação de serviços ao exterior, estudos/projetos, pareceres elaborados, comunicações como orador convidado, ou outras atividades técnico-científicas não incluídas em itens anteriores</t>
  </si>
  <si>
    <t>3. Organizacional (outras atividades relevantes para a instituição)</t>
  </si>
  <si>
    <t xml:space="preserve">Diretor ou Presidente de Unidade Orgânica   </t>
  </si>
  <si>
    <t>Presidente de órgãos estatuários (CTC, CC, CP, AR, CR, CG) ou outros cargos relevantes (provedor do estudante, presidente da comissão de ética, etc.)</t>
  </si>
  <si>
    <t>Membro de órgãos estatuários (CTC, CP, AR, CR, CG, CA) ou da comissão de ética</t>
  </si>
  <si>
    <t>Membro de comissões organizadoras de eventos internacionais de caráter pedagógico ou científico</t>
  </si>
  <si>
    <t>Membro de comissões organizadoras de eventos nacionais de caráter pedagógico ou científico</t>
  </si>
  <si>
    <t>Responsável de projetos de Investigação (em curso) com avaliação e com financiamento externo (ex: FCT; projetos europeus e outros)</t>
  </si>
  <si>
    <t>Responsável de projetos de Investigação (concluídos) com avaliação e com financiamento externo (ex: FCT; projetos europeus e outros)</t>
  </si>
  <si>
    <t>Colaborador de projetos de investigação (concluídos) com avaliação e com financiamento externo (ex: FCT; projetos europeus ou outros)</t>
  </si>
  <si>
    <t>Colaborador de projetos de investigação (em curso) com avaliação e com financiamento externo (ex: FCT; projetos europeus ou outros)</t>
  </si>
  <si>
    <t>Lecionação de seminários, cursos e palestras (entre 10 e 20 horas)</t>
  </si>
  <si>
    <t>Lecionação de seminários, cursos e palestras (superior a 20 horas)</t>
  </si>
  <si>
    <t>Unidades</t>
  </si>
  <si>
    <t>publicações</t>
  </si>
  <si>
    <t>projetos</t>
  </si>
  <si>
    <t>orientações</t>
  </si>
  <si>
    <t>participações</t>
  </si>
  <si>
    <t>apresentações</t>
  </si>
  <si>
    <t>UC ou ano</t>
  </si>
  <si>
    <t>cursos</t>
  </si>
  <si>
    <t>valores</t>
  </si>
  <si>
    <t>material</t>
  </si>
  <si>
    <t>mandato</t>
  </si>
  <si>
    <t>evento</t>
  </si>
  <si>
    <t>rede, associação, projeto</t>
  </si>
  <si>
    <t>CANDIDATO(A)</t>
  </si>
  <si>
    <t>2. Experiência Pedagógica</t>
  </si>
  <si>
    <t>Publicação de artigos técnico-científicos em outras revistas técnicas</t>
  </si>
  <si>
    <t xml:space="preserve">Publicação de abstracts em atas de congressos </t>
  </si>
  <si>
    <t>por abstract</t>
  </si>
  <si>
    <t>2.1 Experiência e Dedicação à Docência</t>
  </si>
  <si>
    <t>Responsável de Unidades Curriculares na área disciplinar do concurso</t>
  </si>
  <si>
    <t>Número de Unidades Curriculares distintas lecionadas na área disciplinar do concurso</t>
  </si>
  <si>
    <t>Responsável de Unidades Curriculares nas área, no mesmo Curso ou em Cursos distintos</t>
  </si>
  <si>
    <t>Número de Unidades Curriculares distintas lecionadas na área, no mesmo curso ou em cursos distintos</t>
  </si>
  <si>
    <t>Publicações e materiais de apoio às atividades de ensino com ISBN</t>
  </si>
  <si>
    <t>por publicação</t>
  </si>
  <si>
    <t>3.1 Gestão administrativa e participação em órgãos colegiais (se necessário a pontuação é atribuida na proporção dos duodécimos cumpridos)</t>
  </si>
  <si>
    <t>Total por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</si>
</sst>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1"/>
      <name val="Calibri (corpo)"/>
    </font>
    <font>
      <b/>
      <sz val="13"/>
      <color theme="1"/>
      <name val="Calibri (corpo)"/>
    </font>
    <font>
      <b/>
      <sz val="16"/>
      <color theme="1"/>
      <name val="Calibri (corpo)"/>
    </font>
    <font>
      <b/>
      <sz val="11"/>
      <color theme="1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1"/>
    </xf>
    <xf numFmtId="0" fontId="0" fillId="0" borderId="16" xfId="0" applyBorder="1"/>
    <xf numFmtId="0" fontId="3" fillId="2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 inden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34" xfId="0" applyBorder="1"/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8" fillId="0" borderId="34" xfId="0" applyFont="1" applyBorder="1"/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7" xfId="0" applyFont="1" applyBorder="1" applyAlignment="1">
      <alignment horizontal="left" vertical="center" wrapText="1" indent="1"/>
    </xf>
    <xf numFmtId="0" fontId="11" fillId="0" borderId="34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 indent="1"/>
    </xf>
    <xf numFmtId="0" fontId="16" fillId="2" borderId="0" xfId="0" applyFont="1" applyFill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 indent="1"/>
    </xf>
    <xf numFmtId="0" fontId="17" fillId="0" borderId="36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 indent="1"/>
    </xf>
    <xf numFmtId="0" fontId="3" fillId="0" borderId="42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5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2" fillId="2" borderId="53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6" fillId="2" borderId="51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2" fillId="2" borderId="36" xfId="0" applyFont="1" applyFill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 indent="1"/>
    </xf>
    <xf numFmtId="0" fontId="17" fillId="0" borderId="14" xfId="0" applyFont="1" applyBorder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7">
    <cellStyle name="Hiperligação" xfId="1" builtinId="8" hidden="1"/>
    <cellStyle name="Hiperligação" xfId="3" builtinId="8" hidden="1"/>
    <cellStyle name="Hiperligação" xfId="5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5E8B-5079-7645-A4C4-E949EE38064F}">
  <dimension ref="A1:F27"/>
  <sheetViews>
    <sheetView topLeftCell="A15" zoomScaleNormal="100" zoomScaleSheetLayoutView="71" zoomScalePageLayoutView="70" workbookViewId="0">
      <selection activeCell="B3" sqref="B3"/>
    </sheetView>
  </sheetViews>
  <sheetFormatPr baseColWidth="10" defaultColWidth="8.83203125" defaultRowHeight="15" x14ac:dyDescent="0.2"/>
  <cols>
    <col min="1" max="1" width="23.83203125" style="66" customWidth="1"/>
    <col min="2" max="2" width="98" style="66" customWidth="1"/>
    <col min="3" max="3" width="13.6640625" style="65" customWidth="1"/>
    <col min="4" max="4" width="13.6640625" style="123" customWidth="1"/>
    <col min="5" max="5" width="13.6640625" style="65" customWidth="1"/>
    <col min="6" max="6" width="8.83203125" style="66"/>
  </cols>
  <sheetData>
    <row r="1" spans="1:5" ht="51" customHeight="1" thickBot="1" x14ac:dyDescent="0.3">
      <c r="A1" s="61" t="s">
        <v>120</v>
      </c>
      <c r="B1" s="64"/>
    </row>
    <row r="2" spans="1:5" ht="16" thickBot="1" x14ac:dyDescent="0.25"/>
    <row r="3" spans="1:5" ht="54" customHeight="1" thickBot="1" x14ac:dyDescent="0.25">
      <c r="B3" s="47" t="s">
        <v>74</v>
      </c>
      <c r="C3" s="58" t="s">
        <v>69</v>
      </c>
      <c r="D3" s="124" t="s">
        <v>107</v>
      </c>
      <c r="E3" s="58" t="s">
        <v>2</v>
      </c>
    </row>
    <row r="4" spans="1:5" ht="40" customHeight="1" x14ac:dyDescent="0.2">
      <c r="A4" s="148" t="s">
        <v>65</v>
      </c>
      <c r="B4" s="23" t="s">
        <v>66</v>
      </c>
      <c r="C4" s="90" t="s">
        <v>70</v>
      </c>
      <c r="D4" s="125" t="s">
        <v>108</v>
      </c>
      <c r="E4" s="67"/>
    </row>
    <row r="5" spans="1:5" ht="40" customHeight="1" x14ac:dyDescent="0.2">
      <c r="A5" s="149"/>
      <c r="B5" s="87" t="s">
        <v>67</v>
      </c>
      <c r="C5" s="95" t="s">
        <v>71</v>
      </c>
      <c r="D5" s="126" t="s">
        <v>109</v>
      </c>
      <c r="E5" s="68"/>
    </row>
    <row r="6" spans="1:5" ht="40" customHeight="1" x14ac:dyDescent="0.2">
      <c r="A6" s="149"/>
      <c r="B6" s="87" t="s">
        <v>68</v>
      </c>
      <c r="C6" s="94" t="s">
        <v>70</v>
      </c>
      <c r="D6" s="127" t="s">
        <v>110</v>
      </c>
      <c r="E6" s="68"/>
    </row>
    <row r="7" spans="1:5" ht="40" customHeight="1" x14ac:dyDescent="0.2">
      <c r="A7" s="149"/>
      <c r="B7" s="7" t="s">
        <v>72</v>
      </c>
      <c r="C7" s="93" t="s">
        <v>70</v>
      </c>
      <c r="D7" s="128" t="s">
        <v>111</v>
      </c>
      <c r="E7" s="68"/>
    </row>
    <row r="8" spans="1:5" ht="40" customHeight="1" thickBot="1" x14ac:dyDescent="0.25">
      <c r="A8" s="149"/>
      <c r="B8" s="96" t="s">
        <v>73</v>
      </c>
      <c r="C8" s="13" t="s">
        <v>70</v>
      </c>
      <c r="D8" s="129" t="s">
        <v>112</v>
      </c>
      <c r="E8" s="68"/>
    </row>
    <row r="9" spans="1:5" ht="47.25" customHeight="1" x14ac:dyDescent="0.2">
      <c r="A9" s="142" t="s">
        <v>75</v>
      </c>
      <c r="B9" s="119" t="s">
        <v>76</v>
      </c>
      <c r="C9" s="90" t="s">
        <v>77</v>
      </c>
      <c r="D9" s="125" t="s">
        <v>113</v>
      </c>
      <c r="E9" s="67"/>
    </row>
    <row r="10" spans="1:5" ht="36.5" customHeight="1" x14ac:dyDescent="0.2">
      <c r="A10" s="143"/>
      <c r="B10" s="118" t="s">
        <v>78</v>
      </c>
      <c r="C10" s="91" t="s">
        <v>71</v>
      </c>
      <c r="D10" s="137" t="s">
        <v>114</v>
      </c>
      <c r="E10" s="68"/>
    </row>
    <row r="11" spans="1:5" ht="24" customHeight="1" x14ac:dyDescent="0.2">
      <c r="A11" s="143"/>
      <c r="B11" s="118" t="s">
        <v>79</v>
      </c>
      <c r="C11" s="92" t="s">
        <v>80</v>
      </c>
      <c r="D11" s="130" t="s">
        <v>115</v>
      </c>
      <c r="E11" s="68"/>
    </row>
    <row r="12" spans="1:5" ht="37.5" customHeight="1" x14ac:dyDescent="0.2">
      <c r="A12" s="143"/>
      <c r="B12" s="118" t="s">
        <v>81</v>
      </c>
      <c r="C12" s="92" t="s">
        <v>82</v>
      </c>
      <c r="D12" s="130" t="s">
        <v>116</v>
      </c>
      <c r="E12" s="68"/>
    </row>
    <row r="13" spans="1:5" ht="30" customHeight="1" thickBot="1" x14ac:dyDescent="0.25">
      <c r="A13" s="144"/>
      <c r="B13" s="140" t="s">
        <v>83</v>
      </c>
      <c r="C13" s="12" t="s">
        <v>82</v>
      </c>
      <c r="D13" s="138" t="s">
        <v>114</v>
      </c>
      <c r="E13" s="69"/>
    </row>
    <row r="14" spans="1:5" ht="61" customHeight="1" x14ac:dyDescent="0.2">
      <c r="A14" s="145" t="s">
        <v>84</v>
      </c>
      <c r="B14" s="119" t="s">
        <v>85</v>
      </c>
      <c r="C14" s="97" t="s">
        <v>71</v>
      </c>
      <c r="D14" s="131" t="s">
        <v>117</v>
      </c>
      <c r="E14" s="77"/>
    </row>
    <row r="15" spans="1:5" ht="18" x14ac:dyDescent="0.2">
      <c r="A15" s="146"/>
      <c r="B15" s="118" t="s">
        <v>86</v>
      </c>
      <c r="C15" s="92" t="s">
        <v>71</v>
      </c>
      <c r="D15" s="130" t="s">
        <v>118</v>
      </c>
      <c r="E15" s="78"/>
    </row>
    <row r="16" spans="1:5" ht="27" customHeight="1" x14ac:dyDescent="0.2">
      <c r="A16" s="146"/>
      <c r="B16" s="139" t="s">
        <v>87</v>
      </c>
      <c r="C16" s="100" t="s">
        <v>71</v>
      </c>
      <c r="D16" s="131" t="s">
        <v>114</v>
      </c>
      <c r="E16" s="98"/>
    </row>
    <row r="17" spans="1:6" ht="61" customHeight="1" thickBot="1" x14ac:dyDescent="0.25">
      <c r="A17" s="147"/>
      <c r="B17" s="140" t="s">
        <v>88</v>
      </c>
      <c r="C17" s="99" t="s">
        <v>71</v>
      </c>
      <c r="D17" s="132" t="s">
        <v>119</v>
      </c>
      <c r="E17" s="79"/>
    </row>
    <row r="18" spans="1:6" ht="15" customHeight="1" x14ac:dyDescent="0.2">
      <c r="A18" s="141" t="s">
        <v>21</v>
      </c>
      <c r="B18" s="141"/>
      <c r="C18" s="141"/>
      <c r="D18" s="133"/>
      <c r="E18" s="80"/>
    </row>
    <row r="19" spans="1:6" s="45" customFormat="1" ht="21" x14ac:dyDescent="0.25">
      <c r="A19" s="81"/>
      <c r="B19" s="62"/>
      <c r="C19" s="82"/>
      <c r="D19" s="134"/>
      <c r="E19" s="82"/>
      <c r="F19" s="62"/>
    </row>
    <row r="20" spans="1:6" s="45" customFormat="1" ht="21" x14ac:dyDescent="0.25">
      <c r="A20" s="62"/>
      <c r="B20" s="88"/>
      <c r="C20" s="82"/>
      <c r="D20" s="134"/>
      <c r="E20" s="82"/>
      <c r="F20" s="62"/>
    </row>
    <row r="21" spans="1:6" s="45" customFormat="1" ht="21" x14ac:dyDescent="0.25">
      <c r="A21" s="62"/>
      <c r="B21" s="89"/>
      <c r="C21" s="82"/>
      <c r="D21" s="134"/>
      <c r="E21" s="82"/>
      <c r="F21" s="62"/>
    </row>
    <row r="22" spans="1:6" s="45" customFormat="1" ht="21" x14ac:dyDescent="0.25">
      <c r="A22" s="62"/>
      <c r="B22" s="62"/>
      <c r="C22" s="82"/>
      <c r="D22" s="134"/>
      <c r="E22" s="82"/>
      <c r="F22" s="62"/>
    </row>
    <row r="23" spans="1:6" s="45" customFormat="1" ht="21" x14ac:dyDescent="0.25">
      <c r="A23" s="62"/>
      <c r="B23" s="62"/>
      <c r="C23" s="82"/>
      <c r="D23" s="134"/>
      <c r="E23" s="82"/>
      <c r="F23" s="62"/>
    </row>
    <row r="24" spans="1:6" s="45" customFormat="1" ht="21" x14ac:dyDescent="0.25">
      <c r="A24" s="62"/>
      <c r="B24" s="62"/>
      <c r="C24" s="82"/>
      <c r="D24" s="134"/>
      <c r="E24" s="82"/>
      <c r="F24" s="62"/>
    </row>
    <row r="25" spans="1:6" ht="17" x14ac:dyDescent="0.2">
      <c r="A25" s="83"/>
      <c r="B25" s="83"/>
      <c r="C25" s="84"/>
      <c r="D25" s="135"/>
      <c r="E25" s="84"/>
    </row>
    <row r="26" spans="1:6" ht="17" x14ac:dyDescent="0.2">
      <c r="A26" s="83"/>
      <c r="B26" s="83"/>
      <c r="C26" s="84"/>
      <c r="D26" s="135"/>
      <c r="E26" s="84"/>
    </row>
    <row r="27" spans="1:6" ht="16" x14ac:dyDescent="0.2">
      <c r="A27" s="85"/>
      <c r="B27" s="85"/>
      <c r="C27" s="86"/>
      <c r="D27" s="136"/>
      <c r="E27" s="86"/>
    </row>
  </sheetData>
  <mergeCells count="4">
    <mergeCell ref="A18:C18"/>
    <mergeCell ref="A9:A13"/>
    <mergeCell ref="A14:A17"/>
    <mergeCell ref="A4:A8"/>
  </mergeCells>
  <pageMargins left="0" right="0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zoomScale="70" zoomScaleNormal="70" zoomScaleSheetLayoutView="71" zoomScalePageLayoutView="70" workbookViewId="0">
      <selection activeCell="M9" sqref="M9"/>
    </sheetView>
  </sheetViews>
  <sheetFormatPr baseColWidth="10" defaultColWidth="8.83203125" defaultRowHeight="15" x14ac:dyDescent="0.2"/>
  <cols>
    <col min="1" max="1" width="23.83203125" customWidth="1"/>
    <col min="2" max="2" width="35.1640625" customWidth="1"/>
    <col min="3" max="3" width="98" customWidth="1"/>
    <col min="4" max="5" width="18.5" style="1" customWidth="1"/>
    <col min="6" max="7" width="13.6640625" style="2" customWidth="1"/>
  </cols>
  <sheetData>
    <row r="1" spans="1:7" ht="51" customHeight="1" thickBot="1" x14ac:dyDescent="0.3">
      <c r="A1" s="61" t="s">
        <v>120</v>
      </c>
      <c r="B1" s="54"/>
      <c r="C1" s="60"/>
    </row>
    <row r="2" spans="1:7" ht="16" thickBot="1" x14ac:dyDescent="0.25"/>
    <row r="3" spans="1:7" ht="54" customHeight="1" thickBot="1" x14ac:dyDescent="0.25">
      <c r="B3" s="57"/>
      <c r="C3" s="101" t="s">
        <v>89</v>
      </c>
      <c r="D3" s="150" t="s">
        <v>36</v>
      </c>
      <c r="E3" s="151"/>
      <c r="F3" s="58" t="s">
        <v>2</v>
      </c>
      <c r="G3" s="120" t="s">
        <v>133</v>
      </c>
    </row>
    <row r="4" spans="1:7" ht="40" customHeight="1" thickBot="1" x14ac:dyDescent="0.25">
      <c r="A4" s="148" t="s">
        <v>90</v>
      </c>
      <c r="B4" s="164" t="s">
        <v>62</v>
      </c>
      <c r="C4" s="103" t="s">
        <v>102</v>
      </c>
      <c r="D4" s="24">
        <v>1.5</v>
      </c>
      <c r="E4" s="24" t="s">
        <v>47</v>
      </c>
      <c r="F4" s="41"/>
      <c r="G4" s="121"/>
    </row>
    <row r="5" spans="1:7" ht="40" customHeight="1" x14ac:dyDescent="0.2">
      <c r="A5" s="149"/>
      <c r="B5" s="165"/>
      <c r="C5" s="103" t="s">
        <v>101</v>
      </c>
      <c r="D5" s="93">
        <v>1</v>
      </c>
      <c r="E5" s="56" t="s">
        <v>47</v>
      </c>
      <c r="F5" s="55"/>
      <c r="G5" s="108">
        <f t="shared" ref="G4:G33" si="0">+F5*D5</f>
        <v>0</v>
      </c>
    </row>
    <row r="6" spans="1:7" ht="40" customHeight="1" x14ac:dyDescent="0.2">
      <c r="A6" s="149"/>
      <c r="B6" s="165"/>
      <c r="C6" s="104" t="s">
        <v>32</v>
      </c>
      <c r="D6" s="13">
        <v>1</v>
      </c>
      <c r="E6" s="15" t="s">
        <v>47</v>
      </c>
      <c r="F6" s="16"/>
      <c r="G6" s="102">
        <f t="shared" ref="G6" si="1">+F6*D6</f>
        <v>0</v>
      </c>
    </row>
    <row r="7" spans="1:7" ht="40" customHeight="1" x14ac:dyDescent="0.2">
      <c r="A7" s="152"/>
      <c r="B7" s="165"/>
      <c r="C7" s="104" t="s">
        <v>33</v>
      </c>
      <c r="D7" s="13">
        <v>0.75</v>
      </c>
      <c r="E7" s="15" t="s">
        <v>47</v>
      </c>
      <c r="F7" s="16"/>
      <c r="G7" s="102">
        <f t="shared" si="0"/>
        <v>0</v>
      </c>
    </row>
    <row r="8" spans="1:7" ht="40" customHeight="1" x14ac:dyDescent="0.2">
      <c r="A8" s="152"/>
      <c r="B8" s="165"/>
      <c r="C8" s="104" t="s">
        <v>103</v>
      </c>
      <c r="D8" s="13">
        <v>0.75</v>
      </c>
      <c r="E8" s="15" t="s">
        <v>47</v>
      </c>
      <c r="F8" s="13"/>
      <c r="G8" s="102">
        <f t="shared" ref="G8" si="2">+F8*D8</f>
        <v>0</v>
      </c>
    </row>
    <row r="9" spans="1:7" ht="40" customHeight="1" x14ac:dyDescent="0.2">
      <c r="A9" s="152"/>
      <c r="B9" s="165"/>
      <c r="C9" s="104" t="s">
        <v>104</v>
      </c>
      <c r="D9" s="13">
        <v>0.5</v>
      </c>
      <c r="E9" s="15" t="s">
        <v>47</v>
      </c>
      <c r="F9" s="13"/>
      <c r="G9" s="102">
        <f t="shared" si="0"/>
        <v>0</v>
      </c>
    </row>
    <row r="10" spans="1:7" ht="40" customHeight="1" x14ac:dyDescent="0.2">
      <c r="A10" s="152"/>
      <c r="B10" s="165"/>
      <c r="C10" s="104" t="s">
        <v>34</v>
      </c>
      <c r="D10" s="13">
        <v>0.5</v>
      </c>
      <c r="E10" s="15" t="s">
        <v>47</v>
      </c>
      <c r="F10" s="13"/>
      <c r="G10" s="102">
        <f t="shared" ref="G10" si="3">+F10*D10</f>
        <v>0</v>
      </c>
    </row>
    <row r="11" spans="1:7" ht="40" customHeight="1" thickBot="1" x14ac:dyDescent="0.25">
      <c r="A11" s="152"/>
      <c r="B11" s="166"/>
      <c r="C11" s="110" t="s">
        <v>35</v>
      </c>
      <c r="D11" s="18">
        <v>0.3</v>
      </c>
      <c r="E11" s="111" t="s">
        <v>47</v>
      </c>
      <c r="F11" s="18"/>
      <c r="G11" s="26">
        <f t="shared" si="0"/>
        <v>0</v>
      </c>
    </row>
    <row r="12" spans="1:7" ht="40" customHeight="1" x14ac:dyDescent="0.2">
      <c r="A12" s="152"/>
      <c r="B12" s="164" t="s">
        <v>91</v>
      </c>
      <c r="C12" s="105" t="s">
        <v>6</v>
      </c>
      <c r="D12" s="93">
        <v>2.5</v>
      </c>
      <c r="E12" s="56" t="s">
        <v>48</v>
      </c>
      <c r="F12" s="106"/>
      <c r="G12" s="107">
        <f t="shared" si="0"/>
        <v>0</v>
      </c>
    </row>
    <row r="13" spans="1:7" ht="40" customHeight="1" x14ac:dyDescent="0.2">
      <c r="A13" s="152"/>
      <c r="B13" s="165"/>
      <c r="C13" s="104" t="s">
        <v>63</v>
      </c>
      <c r="D13" s="13">
        <v>2.5</v>
      </c>
      <c r="E13" s="15" t="s">
        <v>49</v>
      </c>
      <c r="F13" s="13"/>
      <c r="G13" s="102">
        <f t="shared" si="0"/>
        <v>0</v>
      </c>
    </row>
    <row r="14" spans="1:7" ht="40" customHeight="1" x14ac:dyDescent="0.2">
      <c r="A14" s="152"/>
      <c r="B14" s="165"/>
      <c r="C14" s="104" t="s">
        <v>3</v>
      </c>
      <c r="D14" s="13">
        <v>1.5</v>
      </c>
      <c r="E14" s="15" t="s">
        <v>49</v>
      </c>
      <c r="F14" s="13"/>
      <c r="G14" s="102">
        <f t="shared" si="0"/>
        <v>0</v>
      </c>
    </row>
    <row r="15" spans="1:7" ht="40" customHeight="1" x14ac:dyDescent="0.2">
      <c r="A15" s="152"/>
      <c r="B15" s="165"/>
      <c r="C15" s="104" t="s">
        <v>122</v>
      </c>
      <c r="D15" s="13">
        <v>0.5</v>
      </c>
      <c r="E15" s="15" t="s">
        <v>49</v>
      </c>
      <c r="F15" s="13"/>
      <c r="G15" s="102">
        <f t="shared" si="0"/>
        <v>0</v>
      </c>
    </row>
    <row r="16" spans="1:7" ht="40" customHeight="1" x14ac:dyDescent="0.2">
      <c r="A16" s="152"/>
      <c r="B16" s="165"/>
      <c r="C16" s="104" t="s">
        <v>4</v>
      </c>
      <c r="D16" s="13">
        <v>1.5</v>
      </c>
      <c r="E16" s="15" t="s">
        <v>49</v>
      </c>
      <c r="F16" s="13"/>
      <c r="G16" s="102">
        <f t="shared" si="0"/>
        <v>0</v>
      </c>
    </row>
    <row r="17" spans="1:12" ht="40" customHeight="1" x14ac:dyDescent="0.2">
      <c r="A17" s="152"/>
      <c r="B17" s="165"/>
      <c r="C17" s="104" t="s">
        <v>5</v>
      </c>
      <c r="D17" s="13">
        <v>1</v>
      </c>
      <c r="E17" s="15" t="s">
        <v>49</v>
      </c>
      <c r="F17" s="13"/>
      <c r="G17" s="102">
        <f t="shared" si="0"/>
        <v>0</v>
      </c>
    </row>
    <row r="18" spans="1:12" ht="40" customHeight="1" x14ac:dyDescent="0.2">
      <c r="A18" s="152"/>
      <c r="B18" s="165"/>
      <c r="C18" s="104" t="s">
        <v>123</v>
      </c>
      <c r="D18" s="13">
        <v>0.5</v>
      </c>
      <c r="E18" s="15" t="s">
        <v>124</v>
      </c>
      <c r="F18" s="13"/>
      <c r="G18" s="102">
        <f t="shared" si="0"/>
        <v>0</v>
      </c>
    </row>
    <row r="19" spans="1:12" ht="40" customHeight="1" x14ac:dyDescent="0.2">
      <c r="A19" s="152"/>
      <c r="B19" s="165"/>
      <c r="C19" s="104" t="s">
        <v>92</v>
      </c>
      <c r="D19" s="13">
        <v>1</v>
      </c>
      <c r="E19" s="15" t="s">
        <v>49</v>
      </c>
      <c r="F19" s="13"/>
      <c r="G19" s="102">
        <f t="shared" si="0"/>
        <v>0</v>
      </c>
    </row>
    <row r="20" spans="1:12" ht="40" customHeight="1" thickBot="1" x14ac:dyDescent="0.25">
      <c r="A20" s="152"/>
      <c r="B20" s="166"/>
      <c r="C20" s="104" t="s">
        <v>64</v>
      </c>
      <c r="D20" s="18">
        <v>0.75</v>
      </c>
      <c r="E20" s="15" t="s">
        <v>49</v>
      </c>
      <c r="F20" s="27"/>
      <c r="G20" s="108">
        <f t="shared" si="0"/>
        <v>0</v>
      </c>
    </row>
    <row r="21" spans="1:12" ht="40" customHeight="1" x14ac:dyDescent="0.2">
      <c r="A21" s="152"/>
      <c r="B21" s="167" t="s">
        <v>7</v>
      </c>
      <c r="C21" s="109" t="s">
        <v>8</v>
      </c>
      <c r="D21" s="24">
        <v>0.15</v>
      </c>
      <c r="E21" s="59" t="s">
        <v>42</v>
      </c>
      <c r="F21" s="24"/>
      <c r="G21" s="25">
        <f>+F21*D21</f>
        <v>0</v>
      </c>
    </row>
    <row r="22" spans="1:12" ht="40" customHeight="1" x14ac:dyDescent="0.2">
      <c r="A22" s="152"/>
      <c r="B22" s="168"/>
      <c r="C22" s="104" t="s">
        <v>9</v>
      </c>
      <c r="D22" s="13">
        <v>1.5</v>
      </c>
      <c r="E22" s="15" t="s">
        <v>43</v>
      </c>
      <c r="F22" s="13"/>
      <c r="G22" s="102">
        <f t="shared" si="0"/>
        <v>0</v>
      </c>
      <c r="L22" s="21"/>
    </row>
    <row r="23" spans="1:12" ht="40" customHeight="1" x14ac:dyDescent="0.2">
      <c r="A23" s="152"/>
      <c r="B23" s="168"/>
      <c r="C23" s="104" t="s">
        <v>22</v>
      </c>
      <c r="D23" s="13">
        <v>1</v>
      </c>
      <c r="E23" s="15" t="s">
        <v>43</v>
      </c>
      <c r="F23" s="13"/>
      <c r="G23" s="102">
        <f t="shared" si="0"/>
        <v>0</v>
      </c>
    </row>
    <row r="24" spans="1:12" ht="40" customHeight="1" x14ac:dyDescent="0.2">
      <c r="A24" s="152"/>
      <c r="B24" s="168"/>
      <c r="C24" s="104" t="s">
        <v>10</v>
      </c>
      <c r="D24" s="13">
        <v>2.5</v>
      </c>
      <c r="E24" s="15" t="s">
        <v>50</v>
      </c>
      <c r="F24" s="13"/>
      <c r="G24" s="102">
        <f t="shared" si="0"/>
        <v>0</v>
      </c>
    </row>
    <row r="25" spans="1:12" ht="40" customHeight="1" x14ac:dyDescent="0.2">
      <c r="A25" s="152"/>
      <c r="B25" s="168"/>
      <c r="C25" s="104" t="s">
        <v>23</v>
      </c>
      <c r="D25" s="13">
        <v>2</v>
      </c>
      <c r="E25" s="15" t="s">
        <v>51</v>
      </c>
      <c r="F25" s="13"/>
      <c r="G25" s="102">
        <f t="shared" si="0"/>
        <v>0</v>
      </c>
    </row>
    <row r="26" spans="1:12" ht="40" customHeight="1" x14ac:dyDescent="0.2">
      <c r="A26" s="152"/>
      <c r="B26" s="168"/>
      <c r="C26" s="104" t="s">
        <v>24</v>
      </c>
      <c r="D26" s="13">
        <v>1.5</v>
      </c>
      <c r="E26" s="15" t="s">
        <v>50</v>
      </c>
      <c r="F26" s="13"/>
      <c r="G26" s="102">
        <f t="shared" si="0"/>
        <v>0</v>
      </c>
    </row>
    <row r="27" spans="1:12" ht="40" customHeight="1" x14ac:dyDescent="0.2">
      <c r="A27" s="152"/>
      <c r="B27" s="168"/>
      <c r="C27" s="104" t="s">
        <v>26</v>
      </c>
      <c r="D27" s="13">
        <v>1.5</v>
      </c>
      <c r="E27" s="15" t="s">
        <v>51</v>
      </c>
      <c r="F27" s="13"/>
      <c r="G27" s="102">
        <f t="shared" si="0"/>
        <v>0</v>
      </c>
    </row>
    <row r="28" spans="1:12" ht="40" customHeight="1" thickBot="1" x14ac:dyDescent="0.25">
      <c r="A28" s="152"/>
      <c r="B28" s="169"/>
      <c r="C28" s="110" t="s">
        <v>25</v>
      </c>
      <c r="D28" s="18">
        <v>1</v>
      </c>
      <c r="E28" s="111" t="s">
        <v>50</v>
      </c>
      <c r="F28" s="27"/>
      <c r="G28" s="108">
        <f t="shared" si="0"/>
        <v>0</v>
      </c>
    </row>
    <row r="29" spans="1:12" ht="40" customHeight="1" x14ac:dyDescent="0.2">
      <c r="A29" s="152"/>
      <c r="B29" s="170" t="s">
        <v>27</v>
      </c>
      <c r="C29" s="105" t="s">
        <v>11</v>
      </c>
      <c r="D29" s="24">
        <v>1</v>
      </c>
      <c r="E29" s="56" t="s">
        <v>52</v>
      </c>
      <c r="F29" s="24"/>
      <c r="G29" s="25">
        <f t="shared" si="0"/>
        <v>0</v>
      </c>
    </row>
    <row r="30" spans="1:12" ht="40" customHeight="1" x14ac:dyDescent="0.2">
      <c r="A30" s="152"/>
      <c r="B30" s="171"/>
      <c r="C30" s="104" t="s">
        <v>28</v>
      </c>
      <c r="D30" s="13">
        <v>0.75</v>
      </c>
      <c r="E30" s="15" t="s">
        <v>52</v>
      </c>
      <c r="F30" s="13"/>
      <c r="G30" s="102">
        <f t="shared" si="0"/>
        <v>0</v>
      </c>
    </row>
    <row r="31" spans="1:12" ht="40" customHeight="1" x14ac:dyDescent="0.2">
      <c r="A31" s="152"/>
      <c r="B31" s="171"/>
      <c r="C31" s="104" t="s">
        <v>29</v>
      </c>
      <c r="D31" s="13">
        <v>0.5</v>
      </c>
      <c r="E31" s="15" t="s">
        <v>52</v>
      </c>
      <c r="F31" s="27"/>
      <c r="G31" s="108">
        <f t="shared" ref="G31" si="4">+F31*D31</f>
        <v>0</v>
      </c>
    </row>
    <row r="32" spans="1:12" ht="40" customHeight="1" thickBot="1" x14ac:dyDescent="0.25">
      <c r="A32" s="152"/>
      <c r="B32" s="172"/>
      <c r="C32" s="110" t="s">
        <v>93</v>
      </c>
      <c r="D32" s="18">
        <v>0.75</v>
      </c>
      <c r="E32" s="18" t="s">
        <v>52</v>
      </c>
      <c r="F32" s="18"/>
      <c r="G32" s="26">
        <f t="shared" si="0"/>
        <v>0</v>
      </c>
    </row>
    <row r="33" spans="1:7" ht="85" customHeight="1" thickBot="1" x14ac:dyDescent="0.25">
      <c r="A33" s="152"/>
      <c r="B33" s="115" t="s">
        <v>30</v>
      </c>
      <c r="C33" s="114" t="s">
        <v>94</v>
      </c>
      <c r="D33" s="117">
        <v>0.5</v>
      </c>
      <c r="E33" s="29" t="s">
        <v>53</v>
      </c>
      <c r="F33" s="112"/>
      <c r="G33" s="113">
        <f t="shared" si="0"/>
        <v>0</v>
      </c>
    </row>
    <row r="34" spans="1:7" ht="40" customHeight="1" x14ac:dyDescent="0.2">
      <c r="A34" s="153"/>
      <c r="B34" s="70"/>
      <c r="C34" s="71"/>
      <c r="D34" s="158" t="s">
        <v>38</v>
      </c>
      <c r="E34" s="159"/>
      <c r="F34" s="160"/>
      <c r="G34" s="30">
        <f>SUM(G4:G33)</f>
        <v>0</v>
      </c>
    </row>
    <row r="35" spans="1:7" ht="40" customHeight="1" x14ac:dyDescent="0.2">
      <c r="A35" s="153"/>
      <c r="B35" s="72"/>
      <c r="C35" s="73"/>
      <c r="D35" s="161" t="s">
        <v>39</v>
      </c>
      <c r="E35" s="162"/>
      <c r="F35" s="163"/>
      <c r="G35" s="31">
        <v>25</v>
      </c>
    </row>
    <row r="36" spans="1:7" ht="40" customHeight="1" thickBot="1" x14ac:dyDescent="0.25">
      <c r="A36" s="154"/>
      <c r="B36" s="74"/>
      <c r="C36" s="75"/>
      <c r="D36" s="155" t="s">
        <v>37</v>
      </c>
      <c r="E36" s="156"/>
      <c r="F36" s="157"/>
      <c r="G36" s="32">
        <f>IF(G34&gt;G35,G35,G34)</f>
        <v>0</v>
      </c>
    </row>
    <row r="37" spans="1:7" ht="23.5" customHeight="1" thickBot="1" x14ac:dyDescent="0.25">
      <c r="A37" s="33"/>
      <c r="B37" s="34"/>
      <c r="C37" s="35"/>
      <c r="D37" s="36"/>
      <c r="E37" s="37"/>
      <c r="F37" s="34"/>
      <c r="G37" s="37"/>
    </row>
    <row r="38" spans="1:7" ht="47.25" customHeight="1" thickBot="1" x14ac:dyDescent="0.25">
      <c r="A38" s="148" t="s">
        <v>121</v>
      </c>
      <c r="B38" s="164" t="s">
        <v>125</v>
      </c>
      <c r="C38" s="116" t="s">
        <v>12</v>
      </c>
      <c r="D38" s="24">
        <v>0.5</v>
      </c>
      <c r="E38" s="24" t="s">
        <v>54</v>
      </c>
      <c r="F38" s="59"/>
      <c r="G38" s="25">
        <f>+F38*D38</f>
        <v>0</v>
      </c>
    </row>
    <row r="39" spans="1:7" ht="47.25" customHeight="1" thickBot="1" x14ac:dyDescent="0.25">
      <c r="A39" s="149"/>
      <c r="B39" s="165"/>
      <c r="C39" s="105" t="s">
        <v>126</v>
      </c>
      <c r="D39" s="55">
        <v>0.75</v>
      </c>
      <c r="E39" s="93" t="s">
        <v>55</v>
      </c>
      <c r="F39" s="56"/>
      <c r="G39" s="25">
        <f t="shared" ref="G39:G40" si="5">+F39*D39</f>
        <v>0</v>
      </c>
    </row>
    <row r="40" spans="1:7" ht="47.25" customHeight="1" x14ac:dyDescent="0.2">
      <c r="A40" s="149"/>
      <c r="B40" s="165"/>
      <c r="C40" s="105" t="s">
        <v>127</v>
      </c>
      <c r="D40" s="55">
        <v>0.5</v>
      </c>
      <c r="E40" s="93" t="s">
        <v>56</v>
      </c>
      <c r="F40" s="56"/>
      <c r="G40" s="25">
        <f t="shared" si="5"/>
        <v>0</v>
      </c>
    </row>
    <row r="41" spans="1:7" ht="36.5" customHeight="1" x14ac:dyDescent="0.2">
      <c r="A41" s="149"/>
      <c r="B41" s="165"/>
      <c r="C41" s="105" t="s">
        <v>128</v>
      </c>
      <c r="D41" s="55">
        <v>0.5</v>
      </c>
      <c r="E41" s="13" t="s">
        <v>55</v>
      </c>
      <c r="F41" s="13"/>
      <c r="G41" s="102">
        <f>+F41*D41</f>
        <v>0</v>
      </c>
    </row>
    <row r="42" spans="1:7" ht="36.5" customHeight="1" thickBot="1" x14ac:dyDescent="0.25">
      <c r="A42" s="149"/>
      <c r="B42" s="165"/>
      <c r="C42" s="110" t="s">
        <v>129</v>
      </c>
      <c r="D42" s="17">
        <v>0.3</v>
      </c>
      <c r="E42" s="18" t="s">
        <v>56</v>
      </c>
      <c r="F42" s="18"/>
      <c r="G42" s="26">
        <f>+F42*D42</f>
        <v>0</v>
      </c>
    </row>
    <row r="43" spans="1:7" ht="24" customHeight="1" thickBot="1" x14ac:dyDescent="0.25">
      <c r="A43" s="149"/>
      <c r="B43" s="166"/>
      <c r="C43" s="110" t="s">
        <v>130</v>
      </c>
      <c r="D43" s="17">
        <v>1</v>
      </c>
      <c r="E43" s="18" t="s">
        <v>131</v>
      </c>
      <c r="F43" s="18"/>
      <c r="G43" s="26">
        <f>+F43*D43</f>
        <v>0</v>
      </c>
    </row>
    <row r="44" spans="1:7" ht="30" customHeight="1" x14ac:dyDescent="0.2">
      <c r="A44" s="173"/>
      <c r="B44" s="28"/>
      <c r="C44" s="71"/>
      <c r="D44" s="158" t="s">
        <v>38</v>
      </c>
      <c r="E44" s="159"/>
      <c r="F44" s="160"/>
      <c r="G44" s="30">
        <f>SUM(G38:G43)</f>
        <v>0</v>
      </c>
    </row>
    <row r="45" spans="1:7" ht="30" customHeight="1" x14ac:dyDescent="0.2">
      <c r="A45" s="173"/>
      <c r="B45" s="14"/>
      <c r="C45" s="73"/>
      <c r="D45" s="161" t="s">
        <v>39</v>
      </c>
      <c r="E45" s="162"/>
      <c r="F45" s="163"/>
      <c r="G45" s="31">
        <v>40</v>
      </c>
    </row>
    <row r="46" spans="1:7" ht="30" customHeight="1" thickBot="1" x14ac:dyDescent="0.25">
      <c r="A46" s="174"/>
      <c r="B46" s="22"/>
      <c r="C46" s="75"/>
      <c r="D46" s="155" t="s">
        <v>37</v>
      </c>
      <c r="E46" s="156"/>
      <c r="F46" s="157"/>
      <c r="G46" s="32">
        <f>IF(G44&gt;G45,G45,G44)</f>
        <v>0</v>
      </c>
    </row>
    <row r="47" spans="1:7" ht="19.75" customHeight="1" thickBot="1" x14ac:dyDescent="0.25">
      <c r="A47" s="9"/>
      <c r="B47" s="9"/>
      <c r="C47" s="122"/>
      <c r="D47" s="122"/>
      <c r="E47" s="122"/>
      <c r="F47" s="76"/>
      <c r="G47" s="9"/>
    </row>
    <row r="48" spans="1:7" ht="27" customHeight="1" x14ac:dyDescent="0.2">
      <c r="A48" s="148" t="s">
        <v>95</v>
      </c>
      <c r="B48" s="164" t="s">
        <v>132</v>
      </c>
      <c r="C48" s="119" t="s">
        <v>96</v>
      </c>
      <c r="D48" s="93">
        <v>2</v>
      </c>
      <c r="E48" s="56" t="s">
        <v>42</v>
      </c>
      <c r="F48" s="24"/>
      <c r="G48" s="38">
        <f>+F48*D48</f>
        <v>0</v>
      </c>
    </row>
    <row r="49" spans="1:7" ht="46" customHeight="1" x14ac:dyDescent="0.2">
      <c r="A49" s="149"/>
      <c r="B49" s="165"/>
      <c r="C49" s="118" t="s">
        <v>97</v>
      </c>
      <c r="D49" s="93">
        <v>0.75</v>
      </c>
      <c r="E49" s="15" t="s">
        <v>42</v>
      </c>
      <c r="F49" s="13"/>
      <c r="G49" s="39">
        <f t="shared" ref="G49:G58" si="6">+F49*D49</f>
        <v>0</v>
      </c>
    </row>
    <row r="50" spans="1:7" ht="18" x14ac:dyDescent="0.2">
      <c r="A50" s="149"/>
      <c r="B50" s="165"/>
      <c r="C50" s="104" t="s">
        <v>13</v>
      </c>
      <c r="D50" s="13">
        <v>1.5</v>
      </c>
      <c r="E50" s="15" t="s">
        <v>42</v>
      </c>
      <c r="F50" s="13"/>
      <c r="G50" s="39">
        <f t="shared" si="6"/>
        <v>0</v>
      </c>
    </row>
    <row r="51" spans="1:7" ht="35" customHeight="1" x14ac:dyDescent="0.2">
      <c r="A51" s="149"/>
      <c r="B51" s="165"/>
      <c r="C51" s="104" t="s">
        <v>14</v>
      </c>
      <c r="D51" s="13">
        <v>1</v>
      </c>
      <c r="E51" s="15" t="s">
        <v>42</v>
      </c>
      <c r="F51" s="13"/>
      <c r="G51" s="39">
        <f t="shared" si="6"/>
        <v>0</v>
      </c>
    </row>
    <row r="52" spans="1:7" ht="36" customHeight="1" x14ac:dyDescent="0.2">
      <c r="A52" s="149"/>
      <c r="B52" s="165"/>
      <c r="C52" s="104" t="s">
        <v>57</v>
      </c>
      <c r="D52" s="13">
        <v>0.5</v>
      </c>
      <c r="E52" s="15" t="s">
        <v>42</v>
      </c>
      <c r="F52" s="13"/>
      <c r="G52" s="39">
        <f t="shared" si="6"/>
        <v>0</v>
      </c>
    </row>
    <row r="53" spans="1:7" ht="42" customHeight="1" x14ac:dyDescent="0.2">
      <c r="A53" s="149"/>
      <c r="B53" s="165"/>
      <c r="C53" s="104" t="s">
        <v>15</v>
      </c>
      <c r="D53" s="13">
        <v>0.5</v>
      </c>
      <c r="E53" s="15" t="s">
        <v>42</v>
      </c>
      <c r="F53" s="13"/>
      <c r="G53" s="39">
        <f t="shared" si="6"/>
        <v>0</v>
      </c>
    </row>
    <row r="54" spans="1:7" ht="24" customHeight="1" x14ac:dyDescent="0.2">
      <c r="A54" s="149"/>
      <c r="B54" s="165"/>
      <c r="C54" s="104" t="s">
        <v>16</v>
      </c>
      <c r="D54" s="13">
        <v>0.25</v>
      </c>
      <c r="E54" s="15" t="s">
        <v>42</v>
      </c>
      <c r="F54" s="13"/>
      <c r="G54" s="39">
        <f t="shared" si="6"/>
        <v>0</v>
      </c>
    </row>
    <row r="55" spans="1:7" ht="24" customHeight="1" x14ac:dyDescent="0.2">
      <c r="A55" s="149"/>
      <c r="B55" s="165"/>
      <c r="C55" s="118" t="s">
        <v>98</v>
      </c>
      <c r="D55" s="13">
        <v>0.5</v>
      </c>
      <c r="E55" s="15" t="s">
        <v>42</v>
      </c>
      <c r="F55" s="13"/>
      <c r="G55" s="39">
        <f t="shared" si="6"/>
        <v>0</v>
      </c>
    </row>
    <row r="56" spans="1:7" ht="34.5" customHeight="1" x14ac:dyDescent="0.2">
      <c r="A56" s="149"/>
      <c r="B56" s="165"/>
      <c r="C56" s="104" t="s">
        <v>17</v>
      </c>
      <c r="D56" s="13">
        <v>0.5</v>
      </c>
      <c r="E56" s="15" t="s">
        <v>43</v>
      </c>
      <c r="F56" s="13"/>
      <c r="G56" s="39">
        <f t="shared" si="6"/>
        <v>0</v>
      </c>
    </row>
    <row r="57" spans="1:7" ht="47" customHeight="1" x14ac:dyDescent="0.2">
      <c r="A57" s="149"/>
      <c r="B57" s="165"/>
      <c r="C57" s="104" t="s">
        <v>31</v>
      </c>
      <c r="D57" s="13">
        <v>0.25</v>
      </c>
      <c r="E57" s="15" t="s">
        <v>43</v>
      </c>
      <c r="F57" s="13"/>
      <c r="G57" s="39">
        <f t="shared" si="6"/>
        <v>0</v>
      </c>
    </row>
    <row r="58" spans="1:7" ht="83" customHeight="1" thickBot="1" x14ac:dyDescent="0.25">
      <c r="A58" s="149"/>
      <c r="B58" s="166"/>
      <c r="C58" s="110" t="s">
        <v>18</v>
      </c>
      <c r="D58" s="18">
        <v>0.15</v>
      </c>
      <c r="E58" s="111" t="s">
        <v>44</v>
      </c>
      <c r="F58" s="18"/>
      <c r="G58" s="40">
        <f t="shared" si="6"/>
        <v>0</v>
      </c>
    </row>
    <row r="59" spans="1:7" ht="58.75" customHeight="1" x14ac:dyDescent="0.2">
      <c r="A59" s="149"/>
      <c r="B59" s="164" t="s">
        <v>58</v>
      </c>
      <c r="C59" s="105" t="s">
        <v>19</v>
      </c>
      <c r="D59" s="24">
        <v>0.5</v>
      </c>
      <c r="E59" s="56" t="s">
        <v>59</v>
      </c>
      <c r="F59" s="24"/>
      <c r="G59" s="38">
        <f>+F59*D59</f>
        <v>0</v>
      </c>
    </row>
    <row r="60" spans="1:7" ht="84" customHeight="1" x14ac:dyDescent="0.2">
      <c r="A60" s="149"/>
      <c r="B60" s="165"/>
      <c r="C60" s="104" t="s">
        <v>20</v>
      </c>
      <c r="D60" s="13">
        <v>0.5</v>
      </c>
      <c r="E60" s="15" t="s">
        <v>60</v>
      </c>
      <c r="F60" s="13"/>
      <c r="G60" s="42">
        <f t="shared" ref="G60:G66" si="7">+F60*D60</f>
        <v>0</v>
      </c>
    </row>
    <row r="61" spans="1:7" ht="35.25" customHeight="1" x14ac:dyDescent="0.2">
      <c r="A61" s="149"/>
      <c r="B61" s="165"/>
      <c r="C61" s="104" t="s">
        <v>61</v>
      </c>
      <c r="D61" s="13">
        <v>1</v>
      </c>
      <c r="E61" s="15" t="s">
        <v>52</v>
      </c>
      <c r="F61" s="13"/>
      <c r="G61" s="42">
        <f t="shared" si="7"/>
        <v>0</v>
      </c>
    </row>
    <row r="62" spans="1:7" ht="35.25" customHeight="1" x14ac:dyDescent="0.2">
      <c r="A62" s="149"/>
      <c r="B62" s="165"/>
      <c r="C62" s="104" t="s">
        <v>46</v>
      </c>
      <c r="D62" s="13">
        <v>0.5</v>
      </c>
      <c r="E62" s="15" t="s">
        <v>45</v>
      </c>
      <c r="F62" s="13"/>
      <c r="G62" s="42">
        <f t="shared" si="7"/>
        <v>0</v>
      </c>
    </row>
    <row r="63" spans="1:7" ht="35.25" customHeight="1" x14ac:dyDescent="0.2">
      <c r="A63" s="149"/>
      <c r="B63" s="165"/>
      <c r="C63" s="63" t="s">
        <v>105</v>
      </c>
      <c r="D63" s="13">
        <v>1</v>
      </c>
      <c r="E63" s="15" t="s">
        <v>45</v>
      </c>
      <c r="F63" s="13"/>
      <c r="G63" s="42">
        <f t="shared" si="7"/>
        <v>0</v>
      </c>
    </row>
    <row r="64" spans="1:7" ht="35.25" customHeight="1" x14ac:dyDescent="0.2">
      <c r="A64" s="149"/>
      <c r="B64" s="165"/>
      <c r="C64" s="104" t="s">
        <v>106</v>
      </c>
      <c r="D64" s="13">
        <v>1.5</v>
      </c>
      <c r="E64" s="15" t="s">
        <v>45</v>
      </c>
      <c r="F64" s="13"/>
      <c r="G64" s="42">
        <f t="shared" si="7"/>
        <v>0</v>
      </c>
    </row>
    <row r="65" spans="1:7" ht="35.25" customHeight="1" x14ac:dyDescent="0.2">
      <c r="A65" s="149"/>
      <c r="B65" s="165"/>
      <c r="C65" s="104" t="s">
        <v>99</v>
      </c>
      <c r="D65" s="13">
        <v>0.5</v>
      </c>
      <c r="E65" s="15" t="s">
        <v>43</v>
      </c>
      <c r="F65" s="13"/>
      <c r="G65" s="42">
        <f t="shared" si="7"/>
        <v>0</v>
      </c>
    </row>
    <row r="66" spans="1:7" ht="33.75" customHeight="1" thickBot="1" x14ac:dyDescent="0.25">
      <c r="A66" s="149"/>
      <c r="B66" s="166"/>
      <c r="C66" s="110" t="s">
        <v>100</v>
      </c>
      <c r="D66" s="18">
        <v>0.25</v>
      </c>
      <c r="E66" s="111" t="s">
        <v>43</v>
      </c>
      <c r="F66" s="18"/>
      <c r="G66" s="43">
        <f t="shared" si="7"/>
        <v>0</v>
      </c>
    </row>
    <row r="67" spans="1:7" ht="24" customHeight="1" x14ac:dyDescent="0.2">
      <c r="A67" s="173"/>
      <c r="B67" s="28"/>
      <c r="C67" s="71"/>
      <c r="D67" s="158" t="s">
        <v>38</v>
      </c>
      <c r="E67" s="159"/>
      <c r="F67" s="160"/>
      <c r="G67" s="30">
        <f>SUM(G48:G66)</f>
        <v>0</v>
      </c>
    </row>
    <row r="68" spans="1:7" ht="24" customHeight="1" x14ac:dyDescent="0.2">
      <c r="A68" s="173"/>
      <c r="B68" s="14"/>
      <c r="C68" s="8"/>
      <c r="D68" s="161" t="s">
        <v>39</v>
      </c>
      <c r="E68" s="162"/>
      <c r="F68" s="163"/>
      <c r="G68" s="31">
        <v>35</v>
      </c>
    </row>
    <row r="69" spans="1:7" ht="23.25" customHeight="1" thickBot="1" x14ac:dyDescent="0.25">
      <c r="A69" s="174"/>
      <c r="B69" s="19"/>
      <c r="C69" s="20"/>
      <c r="D69" s="155" t="s">
        <v>37</v>
      </c>
      <c r="E69" s="156"/>
      <c r="F69" s="157"/>
      <c r="G69" s="32">
        <f>IF(G67&gt;G68,G68,G67)</f>
        <v>0</v>
      </c>
    </row>
    <row r="70" spans="1:7" ht="15" customHeight="1" x14ac:dyDescent="0.2">
      <c r="A70" s="9"/>
      <c r="B70" s="9"/>
      <c r="C70" s="9"/>
      <c r="D70" s="9"/>
      <c r="E70" s="9"/>
      <c r="F70" s="9"/>
      <c r="G70" s="9"/>
    </row>
    <row r="71" spans="1:7" ht="15" customHeight="1" x14ac:dyDescent="0.2">
      <c r="A71" s="175" t="s">
        <v>21</v>
      </c>
      <c r="B71" s="175"/>
      <c r="C71" s="175"/>
      <c r="D71" s="175"/>
      <c r="E71" s="175"/>
      <c r="F71" s="175"/>
      <c r="G71" s="10"/>
    </row>
    <row r="72" spans="1:7" s="45" customFormat="1" ht="21" x14ac:dyDescent="0.25">
      <c r="A72" s="44"/>
      <c r="B72" s="44"/>
      <c r="C72" s="45" t="s">
        <v>1</v>
      </c>
      <c r="D72" s="46"/>
      <c r="E72" s="46"/>
      <c r="F72" s="47"/>
      <c r="G72" s="47"/>
    </row>
    <row r="73" spans="1:7" s="45" customFormat="1" ht="44" x14ac:dyDescent="0.25">
      <c r="C73" s="48" t="s">
        <v>40</v>
      </c>
      <c r="D73" s="49" t="s">
        <v>41</v>
      </c>
      <c r="E73" s="50"/>
      <c r="F73" s="47"/>
      <c r="G73" s="47"/>
    </row>
    <row r="74" spans="1:7" s="45" customFormat="1" ht="22" x14ac:dyDescent="0.25">
      <c r="C74" s="51" t="str">
        <f>+A4</f>
        <v>1. Desempenho Técnico-Científico e Profissional</v>
      </c>
      <c r="D74" s="49">
        <f>+G36</f>
        <v>0</v>
      </c>
      <c r="E74" s="50"/>
      <c r="F74" s="47"/>
      <c r="G74" s="47"/>
    </row>
    <row r="75" spans="1:7" s="45" customFormat="1" ht="21" x14ac:dyDescent="0.25">
      <c r="C75" s="52" t="str">
        <f>+A38</f>
        <v>2. Experiência Pedagógica</v>
      </c>
      <c r="D75" s="53">
        <f>+G46</f>
        <v>0</v>
      </c>
      <c r="E75" s="46"/>
      <c r="F75" s="47"/>
      <c r="G75" s="47"/>
    </row>
    <row r="76" spans="1:7" s="45" customFormat="1" ht="21" x14ac:dyDescent="0.25">
      <c r="C76" s="52" t="str">
        <f>+A48</f>
        <v>3. Organizacional (outras atividades relevantes para a instituição)</v>
      </c>
      <c r="D76" s="53">
        <f>+G69</f>
        <v>0</v>
      </c>
      <c r="E76" s="46"/>
      <c r="F76" s="47"/>
      <c r="G76" s="47"/>
    </row>
    <row r="77" spans="1:7" s="45" customFormat="1" ht="21" x14ac:dyDescent="0.25">
      <c r="C77" s="52" t="s">
        <v>0</v>
      </c>
      <c r="D77" s="53">
        <f>SUM(D74:D76)</f>
        <v>0</v>
      </c>
      <c r="E77" s="46"/>
      <c r="F77" s="47"/>
      <c r="G77" s="47"/>
    </row>
    <row r="78" spans="1:7" ht="17" x14ac:dyDescent="0.2">
      <c r="A78" s="11"/>
      <c r="B78" s="11"/>
      <c r="C78" s="11"/>
      <c r="D78" s="6"/>
      <c r="E78" s="6"/>
      <c r="F78" s="12"/>
      <c r="G78" s="12"/>
    </row>
    <row r="79" spans="1:7" ht="17" x14ac:dyDescent="0.2">
      <c r="A79" s="11"/>
      <c r="B79" s="11"/>
      <c r="C79" s="11"/>
      <c r="D79" s="6"/>
      <c r="E79" s="6"/>
      <c r="F79" s="12"/>
      <c r="G79" s="12"/>
    </row>
    <row r="80" spans="1:7" ht="16" x14ac:dyDescent="0.2">
      <c r="A80" s="4"/>
      <c r="B80" s="4"/>
      <c r="C80" s="4"/>
      <c r="D80" s="3"/>
      <c r="E80" s="3"/>
      <c r="F80" s="5"/>
      <c r="G80" s="5"/>
    </row>
  </sheetData>
  <mergeCells count="21">
    <mergeCell ref="A71:F71"/>
    <mergeCell ref="D69:F69"/>
    <mergeCell ref="D35:F35"/>
    <mergeCell ref="D36:F36"/>
    <mergeCell ref="B38:B43"/>
    <mergeCell ref="D44:F44"/>
    <mergeCell ref="D45:F45"/>
    <mergeCell ref="B48:B58"/>
    <mergeCell ref="B59:B66"/>
    <mergeCell ref="D3:E3"/>
    <mergeCell ref="A4:A36"/>
    <mergeCell ref="D46:F46"/>
    <mergeCell ref="D67:F67"/>
    <mergeCell ref="D68:F68"/>
    <mergeCell ref="B4:B11"/>
    <mergeCell ref="B12:B20"/>
    <mergeCell ref="B21:B28"/>
    <mergeCell ref="B29:B32"/>
    <mergeCell ref="D34:F34"/>
    <mergeCell ref="A48:A69"/>
    <mergeCell ref="A38:A46"/>
  </mergeCells>
  <pageMargins left="0" right="0" top="0.74803149606299213" bottom="0.74803149606299213" header="0.31496062992125984" footer="0.31496062992125984"/>
  <pageSetup paperSize="9" scale="45" orientation="portrait" r:id="rId1"/>
  <rowBreaks count="1" manualBreakCount="1">
    <brk id="46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EV- Méritor absoluto</vt:lpstr>
      <vt:lpstr>EV- Méritor relativo </vt:lpstr>
      <vt:lpstr>'EV- Méritor absoluto'!Área_de_Impressão</vt:lpstr>
      <vt:lpstr>'EV- Méritor relativo 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Politécnico de Viseu</dc:creator>
  <cp:lastModifiedBy>Paula Maria dos Reis Correia</cp:lastModifiedBy>
  <cp:lastPrinted>2020-02-28T11:37:03Z</cp:lastPrinted>
  <dcterms:created xsi:type="dcterms:W3CDTF">2019-10-01T13:05:57Z</dcterms:created>
  <dcterms:modified xsi:type="dcterms:W3CDTF">2024-07-30T09:55:19Z</dcterms:modified>
</cp:coreProperties>
</file>